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ipossz\Desktop\Dokumentumok\2026\Roma Önko\Költségvetés\"/>
    </mc:Choice>
  </mc:AlternateContent>
  <xr:revisionPtr revIDLastSave="0" documentId="13_ncr:1_{71643392-C225-4A59-A530-C6C686535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4" r:id="rId1"/>
  </sheets>
  <definedNames>
    <definedName name="_xlnm.Print_Area" localSheetId="0">'12'!$A$1:$F$53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E38" i="4"/>
  <c r="C38" i="4"/>
  <c r="C53" i="4"/>
  <c r="D53" i="4"/>
  <c r="F53" i="4"/>
  <c r="E53" i="4"/>
  <c r="E33" i="4" l="1"/>
  <c r="F33" i="4"/>
  <c r="D33" i="4"/>
  <c r="D36" i="4" l="1"/>
  <c r="D27" i="4"/>
  <c r="D31" i="4" s="1"/>
  <c r="D22" i="4"/>
  <c r="D25" i="4" s="1"/>
  <c r="C33" i="4"/>
  <c r="C36" i="4" s="1"/>
  <c r="C27" i="4"/>
  <c r="C31" i="4" s="1"/>
  <c r="C22" i="4"/>
  <c r="C25" i="4" s="1"/>
  <c r="D18" i="4"/>
  <c r="C18" i="4"/>
  <c r="D10" i="4"/>
  <c r="C10" i="4"/>
  <c r="C11" i="4" s="1"/>
  <c r="C37" i="4" l="1"/>
  <c r="C46" i="4" s="1"/>
  <c r="D37" i="4"/>
  <c r="D11" i="4"/>
  <c r="D46" i="4" l="1"/>
  <c r="E27" i="4" l="1"/>
  <c r="E31" i="4" s="1"/>
  <c r="F27" i="4"/>
  <c r="F31" i="4" s="1"/>
  <c r="E22" i="4"/>
  <c r="F22" i="4"/>
  <c r="F36" i="4" l="1"/>
  <c r="F10" i="4" l="1"/>
  <c r="E10" i="4" l="1"/>
  <c r="E11" i="4" s="1"/>
  <c r="F11" i="4"/>
  <c r="F18" i="4"/>
  <c r="E36" i="4"/>
  <c r="E18" i="4"/>
  <c r="F25" i="4" l="1"/>
  <c r="F37" i="4" s="1"/>
  <c r="F38" i="4" s="1"/>
  <c r="F46" i="4" s="1"/>
  <c r="E25" i="4"/>
  <c r="E37" i="4" s="1"/>
  <c r="E46" i="4" l="1"/>
</calcChain>
</file>

<file path=xl/sharedStrings.xml><?xml version="1.0" encoding="utf-8"?>
<sst xmlns="http://schemas.openxmlformats.org/spreadsheetml/2006/main" count="68" uniqueCount="51">
  <si>
    <t>Egyéb külső személyi juttatások</t>
  </si>
  <si>
    <t>szociális hozzájárulási adó</t>
  </si>
  <si>
    <t>egészségügyi hozzájárulás</t>
  </si>
  <si>
    <t>munkáltatót terhelő személyi jövedelemadó</t>
  </si>
  <si>
    <t>Üzemeltetési anyagok beszerzése</t>
  </si>
  <si>
    <t xml:space="preserve">Szakmai tevékenységet segítő szolgáltatások </t>
  </si>
  <si>
    <t xml:space="preserve">Egyéb szolgáltatások </t>
  </si>
  <si>
    <t>Működési célú előzetesen felszámított általános forgalmi adó</t>
  </si>
  <si>
    <t>Egyéb dologi kiadások</t>
  </si>
  <si>
    <t>Sor-szám</t>
  </si>
  <si>
    <t>várható teljesítés</t>
  </si>
  <si>
    <t>eredeti előirányzat</t>
  </si>
  <si>
    <t>módosított előirányzat</t>
  </si>
  <si>
    <t>javasolt</t>
  </si>
  <si>
    <t>Reprezentáció</t>
  </si>
  <si>
    <t>KIADÁSOK</t>
  </si>
  <si>
    <t>ebből: irodaszer, nyomtatvány</t>
  </si>
  <si>
    <t xml:space="preserve">SZEMÉLYI JUTTATÁSOK  </t>
  </si>
  <si>
    <t>JÁRULÉKOK</t>
  </si>
  <si>
    <t xml:space="preserve">DOLOGI KIADÁSOK    </t>
  </si>
  <si>
    <t xml:space="preserve">Választott tisztségviselők juttatásai </t>
  </si>
  <si>
    <t>táppénz hozzájárulás</t>
  </si>
  <si>
    <t xml:space="preserve">ebből: egyéb üzemeltetési anyagok beszerzése </t>
  </si>
  <si>
    <t>BEVÉTELEK</t>
  </si>
  <si>
    <t xml:space="preserve">Költségvetési bevételek összesen </t>
  </si>
  <si>
    <t>2022.</t>
  </si>
  <si>
    <t xml:space="preserve">Működési bevételek </t>
  </si>
  <si>
    <t>ebből: bankköltség</t>
  </si>
  <si>
    <t xml:space="preserve">Munkaadókat terhelő járulékok és szociális hozzájárulási adó (=7+….+10)                                                                          </t>
  </si>
  <si>
    <t>Készletbeszerzés (=12+13)</t>
  </si>
  <si>
    <r>
      <t>Állományba nem tartozók megbízási díja</t>
    </r>
    <r>
      <rPr>
        <sz val="10"/>
        <rFont val="Times New Roman"/>
        <family val="1"/>
        <charset val="238"/>
      </rPr>
      <t xml:space="preserve"> </t>
    </r>
  </si>
  <si>
    <t>2025.</t>
  </si>
  <si>
    <t xml:space="preserve">ebből: egyéb üzemeltetési, fenntartási szolgáltatások </t>
  </si>
  <si>
    <t>2026.</t>
  </si>
  <si>
    <t xml:space="preserve">Szakmai anyagok beszerzése </t>
  </si>
  <si>
    <t>ROMA TELEPÜLÉSI NEMZETISÉGI ÖNKORMÁNYZAT 2026. ÉVI KÖLTSÉGVETÉSE</t>
  </si>
  <si>
    <t>Külső személyi juttatások (=2+3+4)</t>
  </si>
  <si>
    <t>Személyi juttatások összesen (=1+5)</t>
  </si>
  <si>
    <t xml:space="preserve"> Ft-ban</t>
  </si>
  <si>
    <t>ebből: postaköltség</t>
  </si>
  <si>
    <t>Szolgáltatási kiadások (=15+16)</t>
  </si>
  <si>
    <t>Dologi kiadások (=14+17+20)</t>
  </si>
  <si>
    <t>Különféle befizetések és egyéb dologi kiadások (=18+19)</t>
  </si>
  <si>
    <t>ebből: iskolai tanszercsomag</t>
  </si>
  <si>
    <t>ebből: egyéb dologi kiadások</t>
  </si>
  <si>
    <t>Működési célú állami támogatások áh-on belülről</t>
  </si>
  <si>
    <t>Előző évi költségvetési maradvány</t>
  </si>
  <si>
    <t>Működési költségvetési kiadások összesen (=6+11+21)</t>
  </si>
  <si>
    <t>Tartalék</t>
  </si>
  <si>
    <t>Beruházások</t>
  </si>
  <si>
    <t>Kiadás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</si>
</sst>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__"/>
    <numFmt numFmtId="166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91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2" fillId="0" borderId="6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8" xfId="1" applyNumberFormat="1" applyFont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vertical="center"/>
    </xf>
    <xf numFmtId="166" fontId="3" fillId="3" borderId="8" xfId="1" applyNumberFormat="1" applyFont="1" applyFill="1" applyBorder="1" applyAlignment="1">
      <alignment vertical="center"/>
    </xf>
    <xf numFmtId="166" fontId="2" fillId="3" borderId="1" xfId="1" applyNumberFormat="1" applyFont="1" applyFill="1" applyBorder="1" applyAlignment="1">
      <alignment vertical="center"/>
    </xf>
    <xf numFmtId="166" fontId="2" fillId="3" borderId="8" xfId="1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2" fillId="3" borderId="10" xfId="1" applyNumberFormat="1" applyFont="1" applyFill="1" applyBorder="1" applyAlignment="1">
      <alignment vertical="center"/>
    </xf>
    <xf numFmtId="166" fontId="2" fillId="3" borderId="11" xfId="1" applyNumberFormat="1" applyFont="1" applyFill="1" applyBorder="1" applyAlignment="1">
      <alignment vertical="center"/>
    </xf>
    <xf numFmtId="166" fontId="2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6" fontId="2" fillId="2" borderId="13" xfId="1" applyNumberFormat="1" applyFont="1" applyFill="1" applyBorder="1" applyAlignment="1">
      <alignment vertical="center"/>
    </xf>
    <xf numFmtId="166" fontId="2" fillId="2" borderId="14" xfId="1" applyNumberFormat="1" applyFont="1" applyFill="1" applyBorder="1" applyAlignment="1">
      <alignment vertical="center"/>
    </xf>
    <xf numFmtId="166" fontId="3" fillId="3" borderId="2" xfId="1" applyNumberFormat="1" applyFont="1" applyFill="1" applyBorder="1" applyAlignment="1">
      <alignment vertical="center"/>
    </xf>
    <xf numFmtId="166" fontId="3" fillId="3" borderId="16" xfId="1" applyNumberFormat="1" applyFont="1" applyFill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/>
    </xf>
    <xf numFmtId="166" fontId="8" fillId="3" borderId="10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166" fontId="3" fillId="3" borderId="1" xfId="1" applyNumberFormat="1" applyFont="1" applyFill="1" applyBorder="1"/>
    <xf numFmtId="166" fontId="3" fillId="3" borderId="8" xfId="1" applyNumberFormat="1" applyFont="1" applyFill="1" applyBorder="1"/>
    <xf numFmtId="0" fontId="3" fillId="0" borderId="0" xfId="0" applyFont="1"/>
    <xf numFmtId="166" fontId="9" fillId="3" borderId="1" xfId="1" applyNumberFormat="1" applyFont="1" applyFill="1" applyBorder="1" applyAlignment="1">
      <alignment vertical="center"/>
    </xf>
    <xf numFmtId="0" fontId="9" fillId="0" borderId="0" xfId="0" applyFont="1"/>
    <xf numFmtId="166" fontId="2" fillId="3" borderId="1" xfId="1" applyNumberFormat="1" applyFont="1" applyFill="1" applyBorder="1"/>
    <xf numFmtId="0" fontId="10" fillId="0" borderId="7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 wrapText="1"/>
    </xf>
    <xf numFmtId="166" fontId="10" fillId="0" borderId="1" xfId="1" applyNumberFormat="1" applyFont="1" applyBorder="1" applyAlignment="1">
      <alignment vertical="center"/>
    </xf>
    <xf numFmtId="166" fontId="10" fillId="0" borderId="8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66" fontId="2" fillId="2" borderId="5" xfId="1" applyNumberFormat="1" applyFont="1" applyFill="1" applyBorder="1" applyAlignment="1">
      <alignment vertical="center"/>
    </xf>
    <xf numFmtId="166" fontId="2" fillId="2" borderId="6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166" fontId="10" fillId="0" borderId="0" xfId="1" applyNumberFormat="1" applyFont="1" applyAlignment="1">
      <alignment vertical="center"/>
    </xf>
    <xf numFmtId="166" fontId="3" fillId="2" borderId="0" xfId="1" applyNumberFormat="1" applyFont="1" applyFill="1" applyAlignment="1">
      <alignment vertical="center"/>
    </xf>
    <xf numFmtId="166" fontId="3" fillId="0" borderId="0" xfId="1" applyNumberFormat="1" applyFont="1"/>
    <xf numFmtId="166" fontId="9" fillId="0" borderId="0" xfId="1" applyNumberFormat="1" applyFont="1"/>
    <xf numFmtId="9" fontId="3" fillId="0" borderId="0" xfId="0" applyNumberFormat="1" applyFont="1" applyAlignment="1">
      <alignment vertical="center"/>
    </xf>
    <xf numFmtId="166" fontId="8" fillId="3" borderId="11" xfId="1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left" vertical="center"/>
    </xf>
    <xf numFmtId="166" fontId="9" fillId="3" borderId="18" xfId="1" applyNumberFormat="1" applyFont="1" applyFill="1" applyBorder="1" applyAlignment="1">
      <alignment vertical="center"/>
    </xf>
    <xf numFmtId="166" fontId="2" fillId="3" borderId="18" xfId="1" applyNumberFormat="1" applyFont="1" applyFill="1" applyBorder="1" applyAlignment="1">
      <alignment vertical="center"/>
    </xf>
    <xf numFmtId="166" fontId="2" fillId="3" borderId="19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2" fillId="0" borderId="0" xfId="1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166" fontId="2" fillId="3" borderId="23" xfId="1" applyNumberFormat="1" applyFont="1" applyFill="1" applyBorder="1" applyAlignment="1">
      <alignment vertical="center"/>
    </xf>
    <xf numFmtId="166" fontId="2" fillId="3" borderId="24" xfId="1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8" fillId="0" borderId="5" xfId="1" applyNumberFormat="1" applyFont="1" applyBorder="1" applyAlignment="1">
      <alignment horizontal="center" vertical="center" wrapText="1"/>
    </xf>
    <xf numFmtId="166" fontId="2" fillId="0" borderId="17" xfId="1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5" xfId="1" applyNumberFormat="1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9294FA6B-73DA-402D-8590-45E3B1E97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Normal="100" workbookViewId="0">
      <selection activeCell="F37" sqref="F37"/>
    </sheetView>
  </sheetViews>
  <sheetFormatPr defaultColWidth="19.85546875" defaultRowHeight="15.75" x14ac:dyDescent="0.25"/>
  <cols>
    <col min="1" max="1" width="5.42578125" style="35" customWidth="1"/>
    <col min="2" max="2" width="80.5703125" style="11" customWidth="1"/>
    <col min="3" max="6" width="15.28515625" style="28" customWidth="1"/>
    <col min="7" max="7" width="11.28515625" style="28" customWidth="1"/>
    <col min="8" max="8" width="29" style="28" bestFit="1" customWidth="1"/>
    <col min="9" max="16384" width="19.85546875" style="11"/>
  </cols>
  <sheetData>
    <row r="1" spans="1:10" ht="28.5" customHeight="1" x14ac:dyDescent="0.25">
      <c r="A1" s="10"/>
      <c r="B1" s="84" t="s">
        <v>35</v>
      </c>
      <c r="C1" s="85"/>
      <c r="D1" s="85"/>
      <c r="E1" s="85"/>
      <c r="F1" s="85"/>
    </row>
    <row r="2" spans="1:10" s="3" customFormat="1" ht="15" customHeight="1" thickBot="1" x14ac:dyDescent="0.3">
      <c r="A2" s="82" t="s">
        <v>38</v>
      </c>
      <c r="B2" s="83"/>
      <c r="C2" s="83"/>
      <c r="D2" s="83"/>
      <c r="E2" s="83"/>
      <c r="F2" s="83"/>
      <c r="G2" s="57"/>
      <c r="H2" s="57"/>
    </row>
    <row r="3" spans="1:10" ht="24" customHeight="1" x14ac:dyDescent="0.25">
      <c r="A3" s="86" t="s">
        <v>9</v>
      </c>
      <c r="B3" s="88" t="s">
        <v>15</v>
      </c>
      <c r="C3" s="90" t="s">
        <v>31</v>
      </c>
      <c r="D3" s="90" t="s">
        <v>25</v>
      </c>
      <c r="E3" s="90"/>
      <c r="F3" s="12" t="s">
        <v>33</v>
      </c>
    </row>
    <row r="4" spans="1:10" ht="31.5" x14ac:dyDescent="0.25">
      <c r="A4" s="87"/>
      <c r="B4" s="89"/>
      <c r="C4" s="13" t="s">
        <v>11</v>
      </c>
      <c r="D4" s="13" t="s">
        <v>12</v>
      </c>
      <c r="E4" s="13" t="s">
        <v>10</v>
      </c>
      <c r="F4" s="14" t="s">
        <v>13</v>
      </c>
    </row>
    <row r="5" spans="1:10" ht="21.75" customHeight="1" x14ac:dyDescent="0.25">
      <c r="A5" s="52"/>
      <c r="B5" s="4" t="s">
        <v>17</v>
      </c>
      <c r="C5" s="13"/>
      <c r="D5" s="13"/>
      <c r="E5" s="13"/>
      <c r="F5" s="14"/>
      <c r="I5" s="62"/>
    </row>
    <row r="6" spans="1:10" x14ac:dyDescent="0.25">
      <c r="A6" s="29">
        <v>1</v>
      </c>
      <c r="B6" s="1" t="s">
        <v>20</v>
      </c>
      <c r="C6" s="15"/>
      <c r="D6" s="15"/>
      <c r="E6" s="15"/>
      <c r="F6" s="16"/>
    </row>
    <row r="7" spans="1:10" x14ac:dyDescent="0.25">
      <c r="A7" s="29">
        <v>2</v>
      </c>
      <c r="B7" s="1" t="s">
        <v>30</v>
      </c>
      <c r="C7" s="15"/>
      <c r="D7" s="15"/>
      <c r="E7" s="15"/>
      <c r="F7" s="16"/>
    </row>
    <row r="8" spans="1:10" x14ac:dyDescent="0.25">
      <c r="A8" s="29">
        <v>3</v>
      </c>
      <c r="B8" s="1" t="s">
        <v>0</v>
      </c>
      <c r="C8" s="15"/>
      <c r="D8" s="15"/>
      <c r="E8" s="15"/>
      <c r="F8" s="16"/>
      <c r="I8" s="28"/>
      <c r="J8" s="19"/>
    </row>
    <row r="9" spans="1:10" x14ac:dyDescent="0.25">
      <c r="A9" s="29">
        <v>4</v>
      </c>
      <c r="B9" s="1" t="s">
        <v>14</v>
      </c>
      <c r="C9" s="15">
        <v>200000</v>
      </c>
      <c r="D9" s="15">
        <v>197977</v>
      </c>
      <c r="E9" s="15">
        <v>197977</v>
      </c>
      <c r="F9" s="16">
        <v>250000</v>
      </c>
      <c r="I9" s="28"/>
      <c r="J9" s="19"/>
    </row>
    <row r="10" spans="1:10" ht="22.5" customHeight="1" x14ac:dyDescent="0.25">
      <c r="A10" s="30">
        <v>5</v>
      </c>
      <c r="B10" s="5" t="s">
        <v>36</v>
      </c>
      <c r="C10" s="17">
        <f>C7+C8+C9</f>
        <v>200000</v>
      </c>
      <c r="D10" s="17">
        <f>D7+D8+D9</f>
        <v>197977</v>
      </c>
      <c r="E10" s="17">
        <f>E7+E8+E9</f>
        <v>197977</v>
      </c>
      <c r="F10" s="18">
        <f>F7+F8+F9</f>
        <v>250000</v>
      </c>
      <c r="I10" s="19"/>
      <c r="J10" s="19"/>
    </row>
    <row r="11" spans="1:10" ht="24" customHeight="1" thickBot="1" x14ac:dyDescent="0.3">
      <c r="A11" s="31">
        <v>6</v>
      </c>
      <c r="B11" s="6" t="s">
        <v>37</v>
      </c>
      <c r="C11" s="20">
        <f>C6+C10</f>
        <v>200000</v>
      </c>
      <c r="D11" s="20">
        <f>D6+D10</f>
        <v>197977</v>
      </c>
      <c r="E11" s="20">
        <f>E6+E10</f>
        <v>197977</v>
      </c>
      <c r="F11" s="21">
        <f>F6+F10</f>
        <v>250000</v>
      </c>
    </row>
    <row r="12" spans="1:10" s="23" customFormat="1" ht="23.25" customHeight="1" thickBot="1" x14ac:dyDescent="0.3">
      <c r="A12" s="32"/>
      <c r="B12" s="7"/>
      <c r="C12" s="22"/>
      <c r="D12" s="22"/>
      <c r="E12" s="22"/>
      <c r="F12" s="22"/>
      <c r="G12" s="59"/>
      <c r="H12" s="59"/>
    </row>
    <row r="13" spans="1:10" s="23" customFormat="1" ht="18.75" customHeight="1" x14ac:dyDescent="0.25">
      <c r="A13" s="53"/>
      <c r="B13" s="54" t="s">
        <v>18</v>
      </c>
      <c r="C13" s="55"/>
      <c r="D13" s="55"/>
      <c r="E13" s="55"/>
      <c r="F13" s="56"/>
      <c r="G13" s="59"/>
      <c r="H13" s="59"/>
    </row>
    <row r="14" spans="1:10" x14ac:dyDescent="0.25">
      <c r="A14" s="29">
        <v>7</v>
      </c>
      <c r="B14" s="2" t="s">
        <v>1</v>
      </c>
      <c r="C14" s="15">
        <v>42000</v>
      </c>
      <c r="D14" s="15">
        <v>26000</v>
      </c>
      <c r="E14" s="15">
        <v>26000</v>
      </c>
      <c r="F14" s="16">
        <v>13000</v>
      </c>
    </row>
    <row r="15" spans="1:10" x14ac:dyDescent="0.25">
      <c r="A15" s="29">
        <v>8</v>
      </c>
      <c r="B15" s="2" t="s">
        <v>2</v>
      </c>
      <c r="C15" s="15"/>
      <c r="D15" s="15"/>
      <c r="E15" s="15"/>
      <c r="F15" s="16"/>
    </row>
    <row r="16" spans="1:10" x14ac:dyDescent="0.25">
      <c r="A16" s="29">
        <v>9</v>
      </c>
      <c r="B16" s="2" t="s">
        <v>21</v>
      </c>
      <c r="C16" s="15"/>
      <c r="D16" s="15"/>
      <c r="E16" s="15"/>
      <c r="F16" s="16"/>
    </row>
    <row r="17" spans="1:11" x14ac:dyDescent="0.25">
      <c r="A17" s="29">
        <v>10</v>
      </c>
      <c r="B17" s="2" t="s">
        <v>3</v>
      </c>
      <c r="C17" s="15">
        <v>50000</v>
      </c>
      <c r="D17" s="15">
        <v>31000</v>
      </c>
      <c r="E17" s="15">
        <v>31000</v>
      </c>
      <c r="F17" s="16">
        <v>15000</v>
      </c>
      <c r="I17" s="28"/>
      <c r="J17" s="28"/>
      <c r="K17" s="28"/>
    </row>
    <row r="18" spans="1:11" ht="24" customHeight="1" thickBot="1" x14ac:dyDescent="0.3">
      <c r="A18" s="31">
        <v>11</v>
      </c>
      <c r="B18" s="6" t="s">
        <v>28</v>
      </c>
      <c r="C18" s="20">
        <f>SUM(C14:C17)</f>
        <v>92000</v>
      </c>
      <c r="D18" s="20">
        <f>SUM(D14:D17)</f>
        <v>57000</v>
      </c>
      <c r="E18" s="20">
        <f>SUM(E14:E17)</f>
        <v>57000</v>
      </c>
      <c r="F18" s="21">
        <f>SUM(F14:F17)</f>
        <v>28000</v>
      </c>
    </row>
    <row r="19" spans="1:11" ht="21" customHeight="1" thickBot="1" x14ac:dyDescent="0.3">
      <c r="A19" s="32"/>
      <c r="B19" s="7"/>
      <c r="C19" s="22"/>
      <c r="D19" s="22"/>
      <c r="E19" s="22"/>
      <c r="F19" s="22"/>
    </row>
    <row r="20" spans="1:11" ht="23.25" customHeight="1" x14ac:dyDescent="0.25">
      <c r="A20" s="33"/>
      <c r="B20" s="8" t="s">
        <v>19</v>
      </c>
      <c r="C20" s="24"/>
      <c r="D20" s="24"/>
      <c r="E20" s="24"/>
      <c r="F20" s="25"/>
    </row>
    <row r="21" spans="1:11" x14ac:dyDescent="0.25">
      <c r="A21" s="34">
        <v>12</v>
      </c>
      <c r="B21" s="9" t="s">
        <v>34</v>
      </c>
      <c r="C21" s="26"/>
      <c r="D21" s="26"/>
      <c r="E21" s="26"/>
      <c r="F21" s="27"/>
    </row>
    <row r="22" spans="1:11" x14ac:dyDescent="0.25">
      <c r="A22" s="29">
        <v>13</v>
      </c>
      <c r="B22" s="1" t="s">
        <v>4</v>
      </c>
      <c r="C22" s="15">
        <f>SUM(C23:C24)</f>
        <v>10000</v>
      </c>
      <c r="D22" s="15">
        <f>SUM(D23:D24)</f>
        <v>33296</v>
      </c>
      <c r="E22" s="15">
        <f>SUM(E23:E24)</f>
        <v>33296</v>
      </c>
      <c r="F22" s="16">
        <f>SUM(F23:F24)</f>
        <v>60000</v>
      </c>
    </row>
    <row r="23" spans="1:11" s="51" customFormat="1" ht="15" x14ac:dyDescent="0.25">
      <c r="A23" s="47"/>
      <c r="B23" s="48" t="s">
        <v>16</v>
      </c>
      <c r="C23" s="49">
        <v>10000</v>
      </c>
      <c r="D23" s="49">
        <v>27716</v>
      </c>
      <c r="E23" s="49">
        <v>27716</v>
      </c>
      <c r="F23" s="50">
        <v>40000</v>
      </c>
      <c r="G23" s="58"/>
      <c r="H23" s="58"/>
    </row>
    <row r="24" spans="1:11" s="51" customFormat="1" ht="15" x14ac:dyDescent="0.25">
      <c r="A24" s="47"/>
      <c r="B24" s="48" t="s">
        <v>22</v>
      </c>
      <c r="C24" s="49"/>
      <c r="D24" s="49">
        <v>5580</v>
      </c>
      <c r="E24" s="49">
        <v>5580</v>
      </c>
      <c r="F24" s="50">
        <v>20000</v>
      </c>
      <c r="G24" s="58"/>
      <c r="H24" s="58"/>
    </row>
    <row r="25" spans="1:11" x14ac:dyDescent="0.25">
      <c r="A25" s="30">
        <v>14</v>
      </c>
      <c r="B25" s="5" t="s">
        <v>29</v>
      </c>
      <c r="C25" s="17">
        <f>C21+C22</f>
        <v>10000</v>
      </c>
      <c r="D25" s="17">
        <f>D21+D22</f>
        <v>33296</v>
      </c>
      <c r="E25" s="17">
        <f>E21+E22</f>
        <v>33296</v>
      </c>
      <c r="F25" s="18">
        <f>F21+F22</f>
        <v>60000</v>
      </c>
    </row>
    <row r="26" spans="1:11" x14ac:dyDescent="0.25">
      <c r="A26" s="29">
        <v>15</v>
      </c>
      <c r="B26" s="1" t="s">
        <v>5</v>
      </c>
      <c r="C26" s="15">
        <v>182913</v>
      </c>
      <c r="D26" s="15"/>
      <c r="E26" s="15"/>
      <c r="F26" s="16"/>
    </row>
    <row r="27" spans="1:11" x14ac:dyDescent="0.25">
      <c r="A27" s="29">
        <v>16</v>
      </c>
      <c r="B27" s="1" t="s">
        <v>6</v>
      </c>
      <c r="C27" s="15">
        <f>SUM(C28:C30)</f>
        <v>20000</v>
      </c>
      <c r="D27" s="15">
        <f>SUM(D28:D30)</f>
        <v>47015</v>
      </c>
      <c r="E27" s="15">
        <f>SUM(E28:E30)</f>
        <v>46417</v>
      </c>
      <c r="F27" s="16">
        <f>SUM(F28:F30)</f>
        <v>133616</v>
      </c>
    </row>
    <row r="28" spans="1:11" s="51" customFormat="1" ht="15" x14ac:dyDescent="0.25">
      <c r="A28" s="47"/>
      <c r="B28" s="48" t="s">
        <v>27</v>
      </c>
      <c r="C28" s="49">
        <v>20000</v>
      </c>
      <c r="D28" s="49">
        <v>10400</v>
      </c>
      <c r="E28" s="49">
        <v>9802</v>
      </c>
      <c r="F28" s="50">
        <v>15000</v>
      </c>
      <c r="G28" s="58"/>
      <c r="H28" s="58"/>
    </row>
    <row r="29" spans="1:11" s="51" customFormat="1" ht="15" x14ac:dyDescent="0.25">
      <c r="A29" s="47"/>
      <c r="B29" s="48" t="s">
        <v>39</v>
      </c>
      <c r="C29" s="49"/>
      <c r="D29" s="49">
        <v>1615</v>
      </c>
      <c r="E29" s="49">
        <v>1615</v>
      </c>
      <c r="F29" s="50">
        <v>2000</v>
      </c>
      <c r="G29" s="58"/>
      <c r="H29" s="58"/>
    </row>
    <row r="30" spans="1:11" s="51" customFormat="1" ht="15" x14ac:dyDescent="0.25">
      <c r="A30" s="47"/>
      <c r="B30" s="48" t="s">
        <v>32</v>
      </c>
      <c r="C30" s="49"/>
      <c r="D30" s="49">
        <v>35000</v>
      </c>
      <c r="E30" s="49">
        <v>35000</v>
      </c>
      <c r="F30" s="50">
        <v>116616</v>
      </c>
      <c r="G30" s="58"/>
      <c r="H30" s="58"/>
    </row>
    <row r="31" spans="1:11" x14ac:dyDescent="0.25">
      <c r="A31" s="30">
        <v>17</v>
      </c>
      <c r="B31" s="5" t="s">
        <v>40</v>
      </c>
      <c r="C31" s="17">
        <f>C26+C27</f>
        <v>202913</v>
      </c>
      <c r="D31" s="17">
        <f t="shared" ref="D31:F31" si="0">D26+D27</f>
        <v>47015</v>
      </c>
      <c r="E31" s="17">
        <f t="shared" si="0"/>
        <v>46417</v>
      </c>
      <c r="F31" s="18">
        <f t="shared" si="0"/>
        <v>133616</v>
      </c>
    </row>
    <row r="32" spans="1:11" x14ac:dyDescent="0.25">
      <c r="A32" s="29">
        <v>18</v>
      </c>
      <c r="B32" s="1" t="s">
        <v>7</v>
      </c>
      <c r="C32" s="15">
        <v>2700</v>
      </c>
      <c r="D32" s="15">
        <v>71678</v>
      </c>
      <c r="E32" s="15">
        <v>71678</v>
      </c>
      <c r="F32" s="16">
        <v>100000</v>
      </c>
    </row>
    <row r="33" spans="1:8" x14ac:dyDescent="0.25">
      <c r="A33" s="29">
        <v>19</v>
      </c>
      <c r="B33" s="1" t="s">
        <v>8</v>
      </c>
      <c r="C33" s="15">
        <f>SUM(C34:C34)</f>
        <v>0</v>
      </c>
      <c r="D33" s="15">
        <f>SUM(D34:D35)</f>
        <v>50647</v>
      </c>
      <c r="E33" s="15">
        <f t="shared" ref="E33:F33" si="1">SUM(E34:E35)</f>
        <v>50647</v>
      </c>
      <c r="F33" s="16">
        <f t="shared" si="1"/>
        <v>105000</v>
      </c>
    </row>
    <row r="34" spans="1:8" s="51" customFormat="1" ht="15" x14ac:dyDescent="0.25">
      <c r="A34" s="47"/>
      <c r="B34" s="48" t="s">
        <v>43</v>
      </c>
      <c r="C34" s="49"/>
      <c r="D34" s="49">
        <v>46697</v>
      </c>
      <c r="E34" s="49">
        <v>46697</v>
      </c>
      <c r="F34" s="50">
        <v>100000</v>
      </c>
      <c r="G34" s="58"/>
      <c r="H34" s="58"/>
    </row>
    <row r="35" spans="1:8" s="51" customFormat="1" ht="15" x14ac:dyDescent="0.25">
      <c r="A35" s="47"/>
      <c r="B35" s="48" t="s">
        <v>44</v>
      </c>
      <c r="C35" s="49"/>
      <c r="D35" s="49">
        <v>3950</v>
      </c>
      <c r="E35" s="49">
        <v>3950</v>
      </c>
      <c r="F35" s="50">
        <v>5000</v>
      </c>
      <c r="G35" s="58"/>
      <c r="H35" s="58"/>
    </row>
    <row r="36" spans="1:8" x14ac:dyDescent="0.25">
      <c r="A36" s="30">
        <v>20</v>
      </c>
      <c r="B36" s="5" t="s">
        <v>42</v>
      </c>
      <c r="C36" s="17">
        <f>SUM(C32:C33)</f>
        <v>2700</v>
      </c>
      <c r="D36" s="17">
        <f>SUM(D32:D33)</f>
        <v>122325</v>
      </c>
      <c r="E36" s="17">
        <f>SUM(E32:E33)</f>
        <v>122325</v>
      </c>
      <c r="F36" s="18">
        <f>SUM(F32:F33)</f>
        <v>205000</v>
      </c>
    </row>
    <row r="37" spans="1:8" ht="24" customHeight="1" x14ac:dyDescent="0.25">
      <c r="A37" s="30">
        <v>21</v>
      </c>
      <c r="B37" s="5" t="s">
        <v>41</v>
      </c>
      <c r="C37" s="17">
        <f>C25+C31+C36</f>
        <v>215613</v>
      </c>
      <c r="D37" s="17">
        <f t="shared" ref="D37:F37" si="2">D25+D31+D36</f>
        <v>202636</v>
      </c>
      <c r="E37" s="17">
        <f t="shared" si="2"/>
        <v>202038</v>
      </c>
      <c r="F37" s="18">
        <f t="shared" si="2"/>
        <v>398616</v>
      </c>
    </row>
    <row r="38" spans="1:8" ht="24" customHeight="1" thickBot="1" x14ac:dyDescent="0.3">
      <c r="A38" s="31">
        <v>26</v>
      </c>
      <c r="B38" s="6" t="s">
        <v>47</v>
      </c>
      <c r="C38" s="20">
        <f>C11+C18+C37</f>
        <v>507613</v>
      </c>
      <c r="D38" s="20">
        <f t="shared" ref="D38:F38" si="3">D11+D18+D37</f>
        <v>457613</v>
      </c>
      <c r="E38" s="20">
        <f t="shared" si="3"/>
        <v>457015</v>
      </c>
      <c r="F38" s="20">
        <f>F11+F18+F37</f>
        <v>676616</v>
      </c>
    </row>
    <row r="39" spans="1:8" ht="24" customHeight="1" thickBot="1" x14ac:dyDescent="0.3">
      <c r="A39" s="10"/>
      <c r="B39" s="71"/>
      <c r="C39" s="72"/>
      <c r="D39" s="72"/>
      <c r="E39" s="72"/>
      <c r="F39" s="72"/>
    </row>
    <row r="40" spans="1:8" ht="24" customHeight="1" x14ac:dyDescent="0.25">
      <c r="A40" s="86" t="s">
        <v>9</v>
      </c>
      <c r="B40" s="88" t="s">
        <v>15</v>
      </c>
      <c r="C40" s="90" t="s">
        <v>31</v>
      </c>
      <c r="D40" s="90" t="s">
        <v>25</v>
      </c>
      <c r="E40" s="90"/>
      <c r="F40" s="12" t="s">
        <v>33</v>
      </c>
    </row>
    <row r="41" spans="1:8" ht="38.25" customHeight="1" thickBot="1" x14ac:dyDescent="0.3">
      <c r="A41" s="87"/>
      <c r="B41" s="89"/>
      <c r="C41" s="13" t="s">
        <v>11</v>
      </c>
      <c r="D41" s="13" t="s">
        <v>12</v>
      </c>
      <c r="E41" s="13" t="s">
        <v>10</v>
      </c>
      <c r="F41" s="14" t="s">
        <v>13</v>
      </c>
    </row>
    <row r="42" spans="1:8" ht="24" customHeight="1" thickBot="1" x14ac:dyDescent="0.3">
      <c r="A42" s="73">
        <v>27</v>
      </c>
      <c r="B42" s="74" t="s">
        <v>48</v>
      </c>
      <c r="C42" s="75">
        <v>0</v>
      </c>
      <c r="D42" s="75">
        <v>50000</v>
      </c>
      <c r="E42" s="75"/>
      <c r="F42" s="76">
        <v>50000</v>
      </c>
    </row>
    <row r="43" spans="1:8" ht="24" customHeight="1" thickBot="1" x14ac:dyDescent="0.3">
      <c r="A43" s="10"/>
      <c r="B43" s="71"/>
      <c r="C43" s="72"/>
      <c r="D43" s="72"/>
      <c r="E43" s="72"/>
      <c r="F43" s="72"/>
    </row>
    <row r="44" spans="1:8" ht="24" customHeight="1" thickBot="1" x14ac:dyDescent="0.3">
      <c r="A44" s="73">
        <v>28</v>
      </c>
      <c r="B44" s="74" t="s">
        <v>49</v>
      </c>
      <c r="C44" s="75">
        <v>100000</v>
      </c>
      <c r="D44" s="75">
        <v>100000</v>
      </c>
      <c r="E44" s="75">
        <v>100000</v>
      </c>
      <c r="F44" s="76"/>
    </row>
    <row r="45" spans="1:8" ht="24" customHeight="1" thickBot="1" x14ac:dyDescent="0.3">
      <c r="A45" s="10"/>
      <c r="B45" s="71"/>
      <c r="C45" s="72"/>
      <c r="D45" s="72"/>
      <c r="E45" s="72"/>
      <c r="F45" s="72"/>
    </row>
    <row r="46" spans="1:8" ht="24" customHeight="1" thickBot="1" x14ac:dyDescent="0.3">
      <c r="A46" s="73">
        <v>29</v>
      </c>
      <c r="B46" s="74" t="s">
        <v>50</v>
      </c>
      <c r="C46" s="75">
        <f>C38+C42+C44</f>
        <v>607613</v>
      </c>
      <c r="D46" s="75">
        <f t="shared" ref="D46:F46" si="4">D38+D42+D44</f>
        <v>607613</v>
      </c>
      <c r="E46" s="75">
        <f t="shared" si="4"/>
        <v>557015</v>
      </c>
      <c r="F46" s="76">
        <f>F38+F42+F44</f>
        <v>726616</v>
      </c>
    </row>
    <row r="47" spans="1:8" ht="35.25" customHeight="1" thickBot="1" x14ac:dyDescent="0.3"/>
    <row r="48" spans="1:8" ht="24" customHeight="1" x14ac:dyDescent="0.25">
      <c r="A48" s="77" t="s">
        <v>9</v>
      </c>
      <c r="B48" s="79" t="s">
        <v>23</v>
      </c>
      <c r="C48" s="81" t="s">
        <v>31</v>
      </c>
      <c r="D48" s="81" t="s">
        <v>25</v>
      </c>
      <c r="E48" s="81"/>
      <c r="F48" s="12" t="s">
        <v>33</v>
      </c>
    </row>
    <row r="49" spans="1:8" ht="31.5" x14ac:dyDescent="0.25">
      <c r="A49" s="78"/>
      <c r="B49" s="80"/>
      <c r="C49" s="13" t="s">
        <v>11</v>
      </c>
      <c r="D49" s="13" t="s">
        <v>12</v>
      </c>
      <c r="E49" s="13" t="s">
        <v>10</v>
      </c>
      <c r="F49" s="14" t="s">
        <v>13</v>
      </c>
    </row>
    <row r="50" spans="1:8" s="43" customFormat="1" ht="20.25" customHeight="1" x14ac:dyDescent="0.25">
      <c r="A50" s="40">
        <v>1</v>
      </c>
      <c r="B50" s="36" t="s">
        <v>26</v>
      </c>
      <c r="C50" s="41"/>
      <c r="D50" s="46"/>
      <c r="E50" s="46">
        <v>18</v>
      </c>
      <c r="F50" s="42"/>
      <c r="G50" s="60"/>
      <c r="H50" s="60"/>
    </row>
    <row r="51" spans="1:8" s="45" customFormat="1" ht="20.25" customHeight="1" x14ac:dyDescent="0.25">
      <c r="A51" s="64">
        <v>2</v>
      </c>
      <c r="B51" s="65" t="s">
        <v>45</v>
      </c>
      <c r="C51" s="44">
        <v>520000</v>
      </c>
      <c r="D51" s="44">
        <v>520000</v>
      </c>
      <c r="E51" s="17">
        <v>520000</v>
      </c>
      <c r="F51" s="18">
        <v>676000</v>
      </c>
      <c r="G51" s="61"/>
      <c r="H51" s="61"/>
    </row>
    <row r="52" spans="1:8" s="45" customFormat="1" ht="20.25" customHeight="1" x14ac:dyDescent="0.25">
      <c r="A52" s="66">
        <v>3</v>
      </c>
      <c r="B52" s="67" t="s">
        <v>46</v>
      </c>
      <c r="C52" s="68">
        <v>87613</v>
      </c>
      <c r="D52" s="68">
        <v>87613</v>
      </c>
      <c r="E52" s="69">
        <v>87613</v>
      </c>
      <c r="F52" s="70">
        <v>50616</v>
      </c>
      <c r="G52" s="61"/>
      <c r="H52" s="61"/>
    </row>
    <row r="53" spans="1:8" ht="20.25" customHeight="1" thickBot="1" x14ac:dyDescent="0.3">
      <c r="A53" s="37">
        <v>4</v>
      </c>
      <c r="B53" s="38" t="s">
        <v>24</v>
      </c>
      <c r="C53" s="39">
        <f t="shared" ref="C53:D53" si="5">SUM(C50:C52)</f>
        <v>607613</v>
      </c>
      <c r="D53" s="39">
        <f t="shared" si="5"/>
        <v>607613</v>
      </c>
      <c r="E53" s="39">
        <f>SUM(E50:E52)</f>
        <v>607631</v>
      </c>
      <c r="F53" s="63">
        <f>SUM(F50:F52)</f>
        <v>726616</v>
      </c>
    </row>
  </sheetData>
  <mergeCells count="11">
    <mergeCell ref="A48:A49"/>
    <mergeCell ref="B48:B49"/>
    <mergeCell ref="C48:E48"/>
    <mergeCell ref="A2:F2"/>
    <mergeCell ref="B1:F1"/>
    <mergeCell ref="A3:A4"/>
    <mergeCell ref="B3:B4"/>
    <mergeCell ref="C3:E3"/>
    <mergeCell ref="A40:A41"/>
    <mergeCell ref="B40:B41"/>
    <mergeCell ref="C40:E40"/>
  </mergeCells>
  <printOptions horizontalCentered="1"/>
  <pageMargins left="0.43307086614173229" right="0.31496062992125984" top="0.55118110236220474" bottom="0.47244094488188981" header="0.31496062992125984" footer="0.31496062992125984"/>
  <pageSetup paperSize="9" scale="77" orientation="landscape" r:id="rId1"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Sipos Szilvia</cp:lastModifiedBy>
  <cp:lastPrinted>2026-02-03T12:33:04Z</cp:lastPrinted>
  <dcterms:created xsi:type="dcterms:W3CDTF">2015-01-21T15:46:34Z</dcterms:created>
  <dcterms:modified xsi:type="dcterms:W3CDTF">2026-02-03T12:40:16Z</dcterms:modified>
</cp:coreProperties>
</file>